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li Wendorf\Documents\AAUW\AAUWofCA\CFO\Finance Commitee\2022-2023\Website Review\"/>
    </mc:Choice>
  </mc:AlternateContent>
  <bookViews>
    <workbookView xWindow="0" yWindow="0" windowWidth="28800" windowHeight="1225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33" i="1"/>
  <c r="F35" i="1" s="1"/>
  <c r="E33" i="1"/>
  <c r="E35" i="1" s="1"/>
  <c r="D33" i="1"/>
  <c r="F24" i="1"/>
  <c r="E24" i="1"/>
  <c r="D24" i="1"/>
  <c r="D17" i="1"/>
  <c r="D37" i="1" s="1"/>
  <c r="F15" i="1"/>
  <c r="F17" i="1" s="1"/>
  <c r="F37" i="1" s="1"/>
  <c r="E15" i="1"/>
  <c r="E17" i="1" s="1"/>
  <c r="E37" i="1" s="1"/>
  <c r="D15" i="1"/>
  <c r="F9" i="1"/>
  <c r="E9" i="1"/>
  <c r="D9" i="1"/>
</calcChain>
</file>

<file path=xl/sharedStrings.xml><?xml version="1.0" encoding="utf-8"?>
<sst xmlns="http://schemas.openxmlformats.org/spreadsheetml/2006/main" count="31" uniqueCount="27">
  <si>
    <t xml:space="preserve">Statement of Activities  </t>
  </si>
  <si>
    <t>Prior Year End</t>
  </si>
  <si>
    <t>Current Year End</t>
  </si>
  <si>
    <t>Budget for Next Year</t>
  </si>
  <si>
    <t>Revenues:</t>
  </si>
  <si>
    <t>Operating Income</t>
  </si>
  <si>
    <t>Branch Dues Income</t>
  </si>
  <si>
    <t>Member Event Income</t>
  </si>
  <si>
    <t>Directory Advertising Income</t>
  </si>
  <si>
    <t>Project Income</t>
  </si>
  <si>
    <t>Fundraising Income</t>
  </si>
  <si>
    <t>Tech Trek</t>
  </si>
  <si>
    <t>Local Scholarships</t>
  </si>
  <si>
    <t>Local Scholarships Raffle</t>
  </si>
  <si>
    <t>Total Revenues</t>
  </si>
  <si>
    <t>Expenses:</t>
  </si>
  <si>
    <t>Operating Expenses</t>
  </si>
  <si>
    <t>Member Event Expenses</t>
  </si>
  <si>
    <t>Administrative Expense</t>
  </si>
  <si>
    <t>Directory Expense</t>
  </si>
  <si>
    <t>Project Expenditures</t>
  </si>
  <si>
    <t>Fundraising Expenses</t>
  </si>
  <si>
    <t>Local Scholaships</t>
  </si>
  <si>
    <t>Funds Paid (net)</t>
  </si>
  <si>
    <t>Total Expenses</t>
  </si>
  <si>
    <t>Excess Revenues Over Expenses</t>
  </si>
  <si>
    <t xml:space="preserve">BRANCH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</si>
</sst>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3" borderId="8" xfId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44" fontId="0" fillId="0" borderId="10" xfId="1" applyFont="1" applyBorder="1"/>
    <xf numFmtId="44" fontId="0" fillId="3" borderId="11" xfId="1" applyFont="1" applyFill="1" applyBorder="1"/>
    <xf numFmtId="0" fontId="2" fillId="0" borderId="0" xfId="0" applyFont="1"/>
    <xf numFmtId="44" fontId="0" fillId="0" borderId="0" xfId="1" applyFont="1" applyFill="1" applyBorder="1"/>
    <xf numFmtId="0" fontId="2" fillId="0" borderId="4" xfId="0" applyFont="1" applyBorder="1"/>
    <xf numFmtId="0" fontId="5" fillId="0" borderId="0" xfId="0" applyFont="1"/>
    <xf numFmtId="44" fontId="0" fillId="0" borderId="0" xfId="1" applyFont="1" applyBorder="1"/>
    <xf numFmtId="44" fontId="0" fillId="3" borderId="5" xfId="1" applyFont="1" applyFill="1" applyBorder="1"/>
    <xf numFmtId="0" fontId="0" fillId="0" borderId="4" xfId="0" applyBorder="1"/>
    <xf numFmtId="7" fontId="0" fillId="0" borderId="0" xfId="0" applyNumberFormat="1"/>
    <xf numFmtId="44" fontId="0" fillId="0" borderId="7" xfId="1" applyFont="1" applyBorder="1"/>
    <xf numFmtId="44" fontId="0" fillId="3" borderId="12" xfId="1" applyFont="1" applyFill="1" applyBorder="1"/>
    <xf numFmtId="0" fontId="2" fillId="0" borderId="0" xfId="0" applyFont="1" applyAlignment="1">
      <alignment horizontal="right"/>
    </xf>
    <xf numFmtId="44" fontId="2" fillId="0" borderId="0" xfId="1" applyFont="1" applyFill="1" applyBorder="1"/>
    <xf numFmtId="0" fontId="2" fillId="0" borderId="7" xfId="0" applyFont="1" applyBorder="1" applyAlignment="1">
      <alignment horizontal="right"/>
    </xf>
    <xf numFmtId="44" fontId="2" fillId="0" borderId="7" xfId="1" applyFont="1" applyBorder="1"/>
    <xf numFmtId="44" fontId="2" fillId="3" borderId="12" xfId="1" applyFont="1" applyFill="1" applyBorder="1"/>
    <xf numFmtId="44" fontId="0" fillId="0" borderId="0" xfId="1" applyFont="1"/>
    <xf numFmtId="44" fontId="0" fillId="3" borderId="2" xfId="1" applyFont="1" applyFill="1" applyBorder="1"/>
    <xf numFmtId="44" fontId="0" fillId="0" borderId="0" xfId="0" applyNumberFormat="1"/>
    <xf numFmtId="44" fontId="0" fillId="3" borderId="7" xfId="1" applyFont="1" applyFill="1" applyBorder="1"/>
    <xf numFmtId="0" fontId="0" fillId="0" borderId="1" xfId="0" applyBorder="1"/>
    <xf numFmtId="0" fontId="0" fillId="0" borderId="2" xfId="0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44" fontId="2" fillId="0" borderId="2" xfId="1" applyFont="1" applyFill="1" applyBorder="1"/>
    <xf numFmtId="44" fontId="2" fillId="3" borderId="3" xfId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19050</xdr:rowOff>
    </xdr:from>
    <xdr:to>
      <xdr:col>7</xdr:col>
      <xdr:colOff>2924175</xdr:colOff>
      <xdr:row>37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87B86EAD-793A-4B5E-9312-6D29B9272663}"/>
            </a:ext>
          </a:extLst>
        </xdr:cNvPr>
        <xdr:cNvSpPr txBox="1"/>
      </xdr:nvSpPr>
      <xdr:spPr>
        <a:xfrm>
          <a:off x="6457950" y="600075"/>
          <a:ext cx="3228975" cy="7010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58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baseline="0"/>
            <a:t>Budget Process</a:t>
          </a:r>
        </a:p>
        <a:p>
          <a:pPr algn="ctr"/>
          <a:endParaRPr lang="en-US" sz="1100" b="1" baseline="0"/>
        </a:p>
        <a:p>
          <a:r>
            <a:rPr lang="en-US" sz="1100" baseline="0"/>
            <a:t>You will need to meet with a budget committee including the President and the Chairs responsible for the accounts with the larger expenses.  </a:t>
          </a:r>
          <a:r>
            <a:rPr lang="en-US" sz="1100" b="1" baseline="0"/>
            <a:t>The entire Board has fiduciary responsibility for the income and expenses</a:t>
          </a:r>
          <a:r>
            <a:rPr lang="en-US" sz="1100" b="0" baseline="0"/>
            <a:t> and they should have input to the process.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Many branches use their outgoing boards to create a preliminary budget that is adjusted by the incoming board.</a:t>
          </a:r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prepare for the disucssion, look at at least two years of Revenue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Expense history so you know what "normal year" activites are.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List your </a:t>
          </a:r>
          <a:r>
            <a:rPr lang="en-US" sz="1100" b="1"/>
            <a:t>assumptions</a:t>
          </a:r>
          <a:r>
            <a:rPr lang="en-US" sz="1100"/>
            <a:t> of what will change or remain the same:</a:t>
          </a:r>
        </a:p>
        <a:p>
          <a:endParaRPr lang="en-US" sz="1100"/>
        </a:p>
        <a:p>
          <a:r>
            <a:rPr lang="en-US" sz="1100"/>
            <a:t>In this example, we assume</a:t>
          </a:r>
        </a:p>
        <a:p>
          <a:r>
            <a:rPr lang="en-US" sz="1100"/>
            <a:t>1. Membership will</a:t>
          </a:r>
          <a:r>
            <a:rPr lang="en-US" sz="1100" baseline="0"/>
            <a:t> stay flat</a:t>
          </a:r>
        </a:p>
        <a:p>
          <a:r>
            <a:rPr lang="en-US" sz="1100" baseline="0"/>
            <a:t>2. No change in branch dues</a:t>
          </a:r>
        </a:p>
        <a:p>
          <a:r>
            <a:rPr lang="en-US" sz="1100" baseline="0"/>
            <a:t>3. Advertising weakens due to COVID losses</a:t>
          </a:r>
        </a:p>
        <a:p>
          <a:r>
            <a:rPr lang="en-US" sz="1100" baseline="0"/>
            <a:t>4. Different Member Event - Wine tasting instead of luncheon that will increase participation and decrease cost per person (100 tickets at $35 each.  Cost of $25 per person)</a:t>
          </a:r>
        </a:p>
        <a:p>
          <a:r>
            <a:rPr lang="en-US" sz="1100" baseline="0"/>
            <a:t>5.  Tech Trek Camper fees increase</a:t>
          </a:r>
        </a:p>
        <a:p>
          <a:r>
            <a:rPr lang="en-US" sz="1100" baseline="0"/>
            <a:t>6.  We will fund additional campers with accumulated funds in the Tech Trek fund</a:t>
          </a:r>
        </a:p>
        <a:p>
          <a:r>
            <a:rPr lang="en-US" sz="1100" baseline="0"/>
            <a:t>7.  New additional silent auction fundraiser for local scholaships.  Expect additional $800 income and $360 expense.</a:t>
          </a:r>
        </a:p>
        <a:p>
          <a:endParaRPr lang="en-US" sz="1100" baseline="0"/>
        </a:p>
        <a:p>
          <a:r>
            <a:rPr lang="en-US" sz="1100" b="1"/>
            <a:t>Note:</a:t>
          </a:r>
          <a:r>
            <a:rPr lang="en-US" sz="1100" b="1" baseline="0"/>
            <a:t>  </a:t>
          </a:r>
          <a:r>
            <a:rPr lang="en-US" sz="1100" b="1"/>
            <a:t>Typically, your branch budget would result in $0 Excess of Revenues over Expenditures.  This example shows only a few selected items as illustrations of the types of  the changes you would forecast from the previous</a:t>
          </a:r>
          <a:r>
            <a:rPr lang="en-US" sz="1100" b="1" baseline="0"/>
            <a:t> year's actuals.</a:t>
          </a:r>
          <a:endParaRPr lang="en-US" sz="1100" b="1"/>
        </a:p>
      </xdr:txBody>
    </xdr:sp>
    <xdr:clientData/>
  </xdr:twoCellAnchor>
  <xdr:twoCellAnchor>
    <xdr:from>
      <xdr:col>6</xdr:col>
      <xdr:colOff>38103</xdr:colOff>
      <xdr:row>34</xdr:row>
      <xdr:rowOff>47625</xdr:rowOff>
    </xdr:from>
    <xdr:to>
      <xdr:col>6</xdr:col>
      <xdr:colOff>314325</xdr:colOff>
      <xdr:row>36</xdr:row>
      <xdr:rowOff>28575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39A1FADC-5F0A-4EB9-BE49-0A1379D08070}"/>
            </a:ext>
          </a:extLst>
        </xdr:cNvPr>
        <xdr:cNvCxnSpPr/>
      </xdr:nvCxnSpPr>
      <xdr:spPr>
        <a:xfrm flipH="1">
          <a:off x="6276978" y="6924675"/>
          <a:ext cx="276222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sqref="A1:H1"/>
    </sheetView>
  </sheetViews>
  <sheetFormatPr defaultRowHeight="15" x14ac:dyDescent="0.25"/>
  <cols>
    <col min="1" max="1" width="4.140625" customWidth="1"/>
    <col min="2" max="2" width="4.42578125" customWidth="1"/>
    <col min="3" max="3" width="24.140625" customWidth="1"/>
    <col min="4" max="4" width="18.85546875" customWidth="1"/>
    <col min="5" max="5" width="21.42578125" style="28" customWidth="1"/>
    <col min="6" max="6" width="20.5703125" style="28" customWidth="1"/>
    <col min="7" max="7" width="7.85546875" customWidth="1"/>
    <col min="8" max="8" width="44.5703125" customWidth="1"/>
    <col min="9" max="9" width="27.5703125" customWidth="1"/>
    <col min="10" max="10" width="31.42578125" customWidth="1"/>
    <col min="11" max="11" width="12.7109375" style="28" customWidth="1"/>
    <col min="12" max="12" width="11.42578125" style="28" customWidth="1"/>
    <col min="13" max="13" width="12.7109375" style="28" customWidth="1"/>
    <col min="14" max="14" width="10.5703125" bestFit="1" customWidth="1"/>
    <col min="15" max="16" width="11.5703125" bestFit="1" customWidth="1"/>
  </cols>
  <sheetData>
    <row r="1" spans="1:13" ht="21" x14ac:dyDescent="0.25">
      <c r="A1" s="37" t="s">
        <v>26</v>
      </c>
      <c r="B1" s="38"/>
      <c r="C1" s="38"/>
      <c r="D1" s="38"/>
      <c r="E1" s="38"/>
      <c r="F1" s="38"/>
      <c r="G1" s="38"/>
      <c r="H1" s="39"/>
      <c r="I1" s="1"/>
      <c r="J1" s="1"/>
      <c r="K1" s="1"/>
      <c r="L1" s="1"/>
      <c r="M1" s="1"/>
    </row>
    <row r="2" spans="1:13" ht="15.75" x14ac:dyDescent="0.25">
      <c r="A2" s="40" t="s">
        <v>0</v>
      </c>
      <c r="B2" s="41"/>
      <c r="C2" s="41"/>
      <c r="D2" s="41"/>
      <c r="E2" s="41"/>
      <c r="F2" s="42"/>
      <c r="H2" s="2"/>
      <c r="I2" s="2"/>
      <c r="J2" s="2"/>
      <c r="K2" s="2"/>
      <c r="L2" s="2"/>
      <c r="M2" s="2"/>
    </row>
    <row r="3" spans="1:13" x14ac:dyDescent="0.25">
      <c r="A3" s="3"/>
      <c r="B3" s="4"/>
      <c r="C3" s="4"/>
      <c r="D3" s="5" t="s">
        <v>1</v>
      </c>
      <c r="E3" s="6" t="s">
        <v>2</v>
      </c>
      <c r="F3" s="7" t="s">
        <v>3</v>
      </c>
      <c r="K3" s="8"/>
      <c r="L3" s="8"/>
      <c r="M3" s="8"/>
    </row>
    <row r="4" spans="1:13" x14ac:dyDescent="0.25">
      <c r="A4" s="9" t="s">
        <v>4</v>
      </c>
      <c r="B4" s="10"/>
      <c r="C4" s="10"/>
      <c r="D4" s="10"/>
      <c r="E4" s="11"/>
      <c r="F4" s="12"/>
      <c r="H4" s="13"/>
      <c r="K4" s="14"/>
      <c r="L4" s="14"/>
      <c r="M4" s="14"/>
    </row>
    <row r="5" spans="1:13" x14ac:dyDescent="0.25">
      <c r="A5" s="15"/>
      <c r="B5" s="16" t="s">
        <v>5</v>
      </c>
      <c r="E5" s="17"/>
      <c r="F5" s="18"/>
      <c r="K5" s="14"/>
      <c r="L5" s="14"/>
      <c r="M5" s="14"/>
    </row>
    <row r="6" spans="1:13" x14ac:dyDescent="0.25">
      <c r="A6" s="19"/>
      <c r="B6" t="s">
        <v>6</v>
      </c>
      <c r="D6" s="17">
        <v>3200</v>
      </c>
      <c r="E6" s="17">
        <v>3500</v>
      </c>
      <c r="F6" s="18">
        <v>3500</v>
      </c>
      <c r="J6" s="20"/>
      <c r="K6" s="14"/>
      <c r="L6" s="14"/>
      <c r="M6" s="14"/>
    </row>
    <row r="7" spans="1:13" x14ac:dyDescent="0.25">
      <c r="A7" s="19"/>
      <c r="B7" t="s">
        <v>7</v>
      </c>
      <c r="D7" s="17">
        <v>2850</v>
      </c>
      <c r="E7" s="17">
        <v>3000</v>
      </c>
      <c r="F7" s="18">
        <v>3500</v>
      </c>
      <c r="K7" s="14"/>
      <c r="L7" s="14"/>
      <c r="M7" s="14"/>
    </row>
    <row r="8" spans="1:13" x14ac:dyDescent="0.25">
      <c r="A8" s="19"/>
      <c r="B8" t="s">
        <v>8</v>
      </c>
      <c r="D8" s="21">
        <v>1700</v>
      </c>
      <c r="E8" s="21">
        <v>1500</v>
      </c>
      <c r="F8" s="22">
        <v>1200</v>
      </c>
      <c r="K8" s="14"/>
      <c r="L8" s="14"/>
      <c r="M8" s="14"/>
    </row>
    <row r="9" spans="1:13" x14ac:dyDescent="0.25">
      <c r="A9" s="19"/>
      <c r="D9" s="17">
        <f>SUM(D6:D8)</f>
        <v>7750</v>
      </c>
      <c r="E9" s="17">
        <f>SUM(E6:E8)</f>
        <v>8000</v>
      </c>
      <c r="F9" s="18">
        <f>SUM(F6:F8)</f>
        <v>8200</v>
      </c>
      <c r="K9" s="14"/>
      <c r="L9" s="14"/>
      <c r="M9" s="14"/>
    </row>
    <row r="10" spans="1:13" x14ac:dyDescent="0.25">
      <c r="A10" s="19"/>
      <c r="B10" s="16" t="s">
        <v>9</v>
      </c>
      <c r="D10" s="17"/>
      <c r="E10" s="17"/>
      <c r="F10" s="18"/>
      <c r="K10" s="14"/>
      <c r="L10" s="14"/>
      <c r="M10" s="14"/>
    </row>
    <row r="11" spans="1:13" x14ac:dyDescent="0.25">
      <c r="A11" s="19"/>
      <c r="B11" t="s">
        <v>10</v>
      </c>
      <c r="D11" s="17"/>
      <c r="E11" s="17"/>
      <c r="F11" s="18"/>
      <c r="K11" s="14"/>
      <c r="L11" s="14"/>
      <c r="M11" s="14"/>
    </row>
    <row r="12" spans="1:13" x14ac:dyDescent="0.25">
      <c r="A12" s="19"/>
      <c r="C12" t="s">
        <v>11</v>
      </c>
      <c r="D12" s="17">
        <v>8000</v>
      </c>
      <c r="E12" s="17">
        <v>10000</v>
      </c>
      <c r="F12" s="18">
        <v>10000</v>
      </c>
      <c r="J12" s="23"/>
      <c r="K12" s="24"/>
      <c r="L12" s="24"/>
      <c r="M12" s="24"/>
    </row>
    <row r="13" spans="1:13" x14ac:dyDescent="0.25">
      <c r="A13" s="19"/>
      <c r="C13" t="s">
        <v>12</v>
      </c>
      <c r="D13" s="17">
        <v>2450</v>
      </c>
      <c r="E13" s="17">
        <v>2000</v>
      </c>
      <c r="F13" s="18">
        <v>2800</v>
      </c>
      <c r="K13" s="14"/>
      <c r="L13" s="14"/>
      <c r="M13" s="14"/>
    </row>
    <row r="14" spans="1:13" x14ac:dyDescent="0.25">
      <c r="A14" s="19"/>
      <c r="C14" t="s">
        <v>13</v>
      </c>
      <c r="D14" s="21">
        <v>0</v>
      </c>
      <c r="E14" s="21">
        <v>500</v>
      </c>
      <c r="F14" s="22">
        <v>700</v>
      </c>
      <c r="K14" s="14"/>
      <c r="L14" s="14"/>
      <c r="M14" s="14"/>
    </row>
    <row r="15" spans="1:13" x14ac:dyDescent="0.25">
      <c r="A15" s="19"/>
      <c r="D15" s="17">
        <f>SUM(D12:D14)</f>
        <v>10450</v>
      </c>
      <c r="E15" s="17">
        <f>SUM(E12:E14)</f>
        <v>12500</v>
      </c>
      <c r="F15" s="18">
        <f>SUM(F12:F14)</f>
        <v>13500</v>
      </c>
      <c r="H15" s="13"/>
      <c r="K15" s="14"/>
      <c r="L15" s="14"/>
      <c r="M15" s="14"/>
    </row>
    <row r="16" spans="1:13" x14ac:dyDescent="0.25">
      <c r="A16" s="19"/>
      <c r="D16" s="17"/>
      <c r="E16" s="17"/>
      <c r="F16" s="18"/>
      <c r="K16" s="14"/>
      <c r="L16" s="14"/>
      <c r="M16" s="14"/>
    </row>
    <row r="17" spans="1:16" x14ac:dyDescent="0.25">
      <c r="A17" s="3"/>
      <c r="B17" s="4"/>
      <c r="C17" s="25" t="s">
        <v>14</v>
      </c>
      <c r="D17" s="26">
        <f>D15+D9</f>
        <v>18200</v>
      </c>
      <c r="E17" s="26">
        <f>E15+E9</f>
        <v>20500</v>
      </c>
      <c r="F17" s="27">
        <f>F15+F9</f>
        <v>21700</v>
      </c>
      <c r="K17" s="14"/>
      <c r="L17" s="14"/>
      <c r="M17" s="14"/>
    </row>
    <row r="18" spans="1:16" x14ac:dyDescent="0.25">
      <c r="F18" s="29"/>
      <c r="K18" s="14"/>
      <c r="L18" s="14"/>
      <c r="M18" s="14"/>
    </row>
    <row r="19" spans="1:16" x14ac:dyDescent="0.25">
      <c r="A19" s="9" t="s">
        <v>15</v>
      </c>
      <c r="B19" s="10"/>
      <c r="C19" s="10"/>
      <c r="D19" s="10"/>
      <c r="E19" s="11"/>
      <c r="F19" s="18"/>
      <c r="K19" s="14"/>
      <c r="L19" s="14"/>
      <c r="M19" s="14"/>
    </row>
    <row r="20" spans="1:16" x14ac:dyDescent="0.25">
      <c r="A20" s="15"/>
      <c r="B20" s="16" t="s">
        <v>16</v>
      </c>
      <c r="E20" s="17"/>
      <c r="F20" s="18"/>
      <c r="K20" s="14"/>
      <c r="L20" s="14"/>
      <c r="M20" s="14"/>
    </row>
    <row r="21" spans="1:16" x14ac:dyDescent="0.25">
      <c r="A21" s="19"/>
      <c r="B21" t="s">
        <v>17</v>
      </c>
      <c r="D21" s="30">
        <v>3000</v>
      </c>
      <c r="E21" s="17">
        <v>2700</v>
      </c>
      <c r="F21" s="18">
        <v>2500</v>
      </c>
      <c r="K21" s="14"/>
      <c r="L21" s="14"/>
      <c r="M21" s="14"/>
    </row>
    <row r="22" spans="1:16" x14ac:dyDescent="0.25">
      <c r="A22" s="19"/>
      <c r="B22" t="s">
        <v>18</v>
      </c>
      <c r="D22" s="30">
        <v>140</v>
      </c>
      <c r="E22" s="17">
        <v>150</v>
      </c>
      <c r="F22" s="18">
        <v>150</v>
      </c>
      <c r="J22" s="23"/>
      <c r="K22" s="24"/>
      <c r="L22" s="24"/>
      <c r="M22" s="24"/>
      <c r="O22" s="30"/>
    </row>
    <row r="23" spans="1:16" x14ac:dyDescent="0.25">
      <c r="A23" s="19"/>
      <c r="B23" t="s">
        <v>19</v>
      </c>
      <c r="D23" s="30">
        <v>425</v>
      </c>
      <c r="E23" s="21">
        <v>400</v>
      </c>
      <c r="F23" s="22">
        <v>400</v>
      </c>
      <c r="K23" s="14"/>
      <c r="L23" s="14"/>
      <c r="M23" s="14"/>
    </row>
    <row r="24" spans="1:16" x14ac:dyDescent="0.25">
      <c r="A24" s="19"/>
      <c r="D24" s="11">
        <f>SUM(D21:D23)</f>
        <v>3565</v>
      </c>
      <c r="E24" s="17">
        <f>SUM(E21:E23)</f>
        <v>3250</v>
      </c>
      <c r="F24" s="18">
        <f>SUM(F21:F23)</f>
        <v>3050</v>
      </c>
      <c r="H24" s="13"/>
      <c r="K24" s="14"/>
      <c r="L24" s="14"/>
      <c r="M24" s="14"/>
    </row>
    <row r="25" spans="1:16" x14ac:dyDescent="0.25">
      <c r="A25" s="19"/>
      <c r="B25" s="16" t="s">
        <v>20</v>
      </c>
      <c r="D25" s="30"/>
      <c r="E25" s="17"/>
      <c r="F25" s="18"/>
      <c r="K25" s="14"/>
      <c r="L25" s="14"/>
      <c r="M25" s="14"/>
    </row>
    <row r="26" spans="1:16" x14ac:dyDescent="0.25">
      <c r="A26" s="19"/>
      <c r="B26" s="16" t="s">
        <v>21</v>
      </c>
      <c r="D26" s="30"/>
      <c r="E26" s="17"/>
      <c r="F26" s="18"/>
      <c r="K26" s="14"/>
      <c r="L26" s="14"/>
      <c r="M26" s="14"/>
    </row>
    <row r="27" spans="1:16" x14ac:dyDescent="0.25">
      <c r="A27" s="19"/>
      <c r="C27" t="s">
        <v>11</v>
      </c>
      <c r="D27" s="30">
        <v>0</v>
      </c>
      <c r="E27" s="17">
        <v>0</v>
      </c>
      <c r="F27" s="18"/>
      <c r="K27" s="14"/>
      <c r="L27" s="14"/>
      <c r="M27" s="14"/>
    </row>
    <row r="28" spans="1:16" x14ac:dyDescent="0.25">
      <c r="A28" s="19"/>
      <c r="B28" s="16"/>
      <c r="C28" t="s">
        <v>22</v>
      </c>
      <c r="D28" s="30">
        <v>0</v>
      </c>
      <c r="E28" s="17">
        <v>230</v>
      </c>
      <c r="F28" s="18">
        <v>590</v>
      </c>
      <c r="K28" s="14"/>
      <c r="L28" s="14"/>
      <c r="M28" s="14"/>
    </row>
    <row r="29" spans="1:16" x14ac:dyDescent="0.25">
      <c r="A29" s="19"/>
      <c r="B29" s="16"/>
      <c r="C29" t="s">
        <v>13</v>
      </c>
      <c r="D29" s="30">
        <v>0</v>
      </c>
      <c r="E29" s="17">
        <v>20</v>
      </c>
      <c r="F29" s="18">
        <v>60</v>
      </c>
      <c r="K29" s="14"/>
      <c r="L29" s="14"/>
      <c r="M29" s="14"/>
      <c r="P29" s="30"/>
    </row>
    <row r="30" spans="1:16" x14ac:dyDescent="0.25">
      <c r="A30" s="19"/>
      <c r="B30" t="s">
        <v>23</v>
      </c>
      <c r="D30" s="30"/>
      <c r="E30" s="17"/>
      <c r="F30" s="18"/>
      <c r="K30" s="14"/>
      <c r="L30" s="14"/>
      <c r="M30" s="14"/>
      <c r="P30" s="30"/>
    </row>
    <row r="31" spans="1:16" x14ac:dyDescent="0.25">
      <c r="A31" s="19"/>
      <c r="C31" t="s">
        <v>11</v>
      </c>
      <c r="D31" s="30">
        <v>8000</v>
      </c>
      <c r="E31" s="17">
        <v>9500</v>
      </c>
      <c r="F31" s="18">
        <v>12000</v>
      </c>
      <c r="K31" s="14"/>
      <c r="L31" s="14"/>
      <c r="M31" s="14"/>
    </row>
    <row r="32" spans="1:16" x14ac:dyDescent="0.25">
      <c r="A32" s="19"/>
      <c r="C32" t="s">
        <v>12</v>
      </c>
      <c r="D32" s="30">
        <v>2450</v>
      </c>
      <c r="E32" s="21">
        <v>2250</v>
      </c>
      <c r="F32" s="22">
        <v>2850</v>
      </c>
      <c r="K32" s="14"/>
      <c r="L32" s="14"/>
      <c r="M32" s="14"/>
    </row>
    <row r="33" spans="1:16" x14ac:dyDescent="0.25">
      <c r="A33" s="19"/>
      <c r="D33" s="11">
        <f>SUM(D27:D32)</f>
        <v>10450</v>
      </c>
      <c r="E33" s="11">
        <f>SUM(E27:E32)</f>
        <v>12000</v>
      </c>
      <c r="F33" s="12">
        <f>SUM(F27:F32)</f>
        <v>15500</v>
      </c>
      <c r="K33" s="14"/>
      <c r="L33" s="14"/>
      <c r="M33" s="14"/>
    </row>
    <row r="34" spans="1:16" x14ac:dyDescent="0.25">
      <c r="A34" s="19"/>
      <c r="E34" s="17"/>
      <c r="F34" s="18"/>
      <c r="K34" s="14"/>
      <c r="L34" s="14"/>
      <c r="M34" s="14"/>
      <c r="O34" s="30"/>
      <c r="P34" s="30"/>
    </row>
    <row r="35" spans="1:16" x14ac:dyDescent="0.25">
      <c r="A35" s="3"/>
      <c r="B35" s="4"/>
      <c r="C35" s="25" t="s">
        <v>24</v>
      </c>
      <c r="D35" s="26">
        <f>D33+D24</f>
        <v>14015</v>
      </c>
      <c r="E35" s="26">
        <f>E33+E24</f>
        <v>15250</v>
      </c>
      <c r="F35" s="27">
        <f>F33+F24</f>
        <v>18550</v>
      </c>
      <c r="J35" s="23"/>
      <c r="K35" s="24"/>
      <c r="L35" s="24"/>
      <c r="M35" s="24"/>
      <c r="N35" s="30"/>
    </row>
    <row r="36" spans="1:16" x14ac:dyDescent="0.25">
      <c r="E36" s="17"/>
      <c r="F36" s="31"/>
      <c r="K36" s="14"/>
      <c r="L36" s="14"/>
      <c r="M36" s="14"/>
    </row>
    <row r="37" spans="1:16" x14ac:dyDescent="0.25">
      <c r="A37" s="32"/>
      <c r="B37" s="33"/>
      <c r="C37" s="34" t="s">
        <v>25</v>
      </c>
      <c r="D37" s="35">
        <f>D17-D35</f>
        <v>4185</v>
      </c>
      <c r="E37" s="35">
        <f>E17-E35</f>
        <v>5250</v>
      </c>
      <c r="F37" s="36">
        <f>F17-F35</f>
        <v>3150</v>
      </c>
      <c r="J37" s="23"/>
      <c r="K37" s="24"/>
      <c r="L37" s="24"/>
      <c r="M37" s="14"/>
    </row>
    <row r="38" spans="1:16" x14ac:dyDescent="0.25">
      <c r="E38" s="17"/>
    </row>
  </sheetData>
  <mergeCells count="2">
    <mergeCell ref="A1:H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Schmalz</dc:creator>
  <cp:lastModifiedBy>Roli Wendorf</cp:lastModifiedBy>
  <dcterms:created xsi:type="dcterms:W3CDTF">2022-08-25T00:27:35Z</dcterms:created>
  <dcterms:modified xsi:type="dcterms:W3CDTF">2022-08-31T19:20:04Z</dcterms:modified>
</cp:coreProperties>
</file>